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ct 420\ACT 420 2017\"/>
    </mc:Choice>
  </mc:AlternateContent>
  <bookViews>
    <workbookView xWindow="0" yWindow="0" windowWidth="22080" windowHeight="109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18" i="1"/>
  <c r="I119" i="1" s="1"/>
  <c r="E115" i="1"/>
  <c r="I116" i="1" s="1"/>
  <c r="E112" i="1"/>
  <c r="E106" i="1"/>
  <c r="E101" i="1"/>
  <c r="E97" i="1"/>
  <c r="E93" i="1"/>
  <c r="E89" i="1"/>
  <c r="E83" i="1"/>
  <c r="E80" i="1"/>
  <c r="I81" i="1" s="1"/>
  <c r="E74" i="1"/>
  <c r="E68" i="1"/>
  <c r="E62" i="1"/>
  <c r="E55" i="1"/>
  <c r="E45" i="1"/>
  <c r="E42" i="1"/>
  <c r="E39" i="1"/>
  <c r="H40" i="1" s="1"/>
  <c r="I40" i="1" s="1"/>
  <c r="E35" i="1"/>
  <c r="E32" i="1"/>
  <c r="E24" i="1"/>
  <c r="I25" i="1" s="1"/>
  <c r="E19" i="1"/>
  <c r="E16" i="1"/>
  <c r="I17" i="1" s="1"/>
  <c r="E9" i="1"/>
  <c r="E5" i="1"/>
  <c r="I99" i="1" l="1"/>
  <c r="I98" i="1"/>
  <c r="H95" i="1"/>
  <c r="I95" i="1" s="1"/>
  <c r="I94" i="1"/>
  <c r="I113" i="1"/>
  <c r="I103" i="1"/>
  <c r="I102" i="1"/>
  <c r="I104" i="1"/>
  <c r="I109" i="1"/>
  <c r="I107" i="1"/>
  <c r="I110" i="1"/>
  <c r="I108" i="1"/>
  <c r="I12" i="1"/>
  <c r="I11" i="1"/>
  <c r="I14" i="1"/>
  <c r="I10" i="1"/>
  <c r="I13" i="1"/>
  <c r="I33" i="1"/>
  <c r="I78" i="1"/>
  <c r="I77" i="1"/>
  <c r="I75" i="1"/>
  <c r="I76" i="1"/>
  <c r="I37" i="1"/>
  <c r="I36" i="1"/>
  <c r="I60" i="1"/>
  <c r="I56" i="1"/>
  <c r="I57" i="1"/>
  <c r="I59" i="1"/>
  <c r="I58" i="1"/>
  <c r="I66" i="1"/>
  <c r="I65" i="1"/>
  <c r="I64" i="1"/>
  <c r="I63" i="1"/>
  <c r="I86" i="1"/>
  <c r="I87" i="1"/>
  <c r="I85" i="1"/>
  <c r="I84" i="1"/>
  <c r="I50" i="1"/>
  <c r="I46" i="1"/>
  <c r="I53" i="1"/>
  <c r="I49" i="1"/>
  <c r="I51" i="1"/>
  <c r="I52" i="1"/>
  <c r="I48" i="1"/>
  <c r="I47" i="1"/>
  <c r="I20" i="1"/>
  <c r="I22" i="1"/>
  <c r="I21" i="1"/>
  <c r="I43" i="1"/>
  <c r="I72" i="1"/>
  <c r="I69" i="1"/>
  <c r="I71" i="1"/>
  <c r="I70" i="1"/>
  <c r="I91" i="1"/>
  <c r="I90" i="1"/>
  <c r="I30" i="1"/>
  <c r="I29" i="1"/>
  <c r="I28" i="1"/>
  <c r="I6" i="1"/>
  <c r="I7" i="1"/>
</calcChain>
</file>

<file path=xl/sharedStrings.xml><?xml version="1.0" encoding="utf-8"?>
<sst xmlns="http://schemas.openxmlformats.org/spreadsheetml/2006/main" count="127" uniqueCount="54">
  <si>
    <t>Library</t>
  </si>
  <si>
    <t>Home County</t>
  </si>
  <si>
    <t>Adjacent County</t>
  </si>
  <si>
    <t>Abbotsford</t>
  </si>
  <si>
    <t>Clark</t>
  </si>
  <si>
    <t>Chippewa</t>
  </si>
  <si>
    <t>Taylor</t>
  </si>
  <si>
    <t>Antigo</t>
  </si>
  <si>
    <t>Langlade</t>
  </si>
  <si>
    <t>Forest</t>
  </si>
  <si>
    <t>Lincoln</t>
  </si>
  <si>
    <t>Oconto</t>
  </si>
  <si>
    <t>Oneida</t>
  </si>
  <si>
    <t>Shawano</t>
  </si>
  <si>
    <t>Colby</t>
  </si>
  <si>
    <t>Crandon</t>
  </si>
  <si>
    <t>Dorchester</t>
  </si>
  <si>
    <t>Granton</t>
  </si>
  <si>
    <t>Eau Claire</t>
  </si>
  <si>
    <t>Wood</t>
  </si>
  <si>
    <t>Greenwood</t>
  </si>
  <si>
    <t>Laona</t>
  </si>
  <si>
    <t>Loyal</t>
  </si>
  <si>
    <t>Marathon Co.</t>
  </si>
  <si>
    <t>Marathon</t>
  </si>
  <si>
    <t>Consolidated County Public Library</t>
  </si>
  <si>
    <t>Portage</t>
  </si>
  <si>
    <t>Waupaca</t>
  </si>
  <si>
    <t>Medford</t>
  </si>
  <si>
    <t>Price</t>
  </si>
  <si>
    <t>Rusk</t>
  </si>
  <si>
    <t>Merrill</t>
  </si>
  <si>
    <t>Minocqua</t>
  </si>
  <si>
    <t>Neillsville</t>
  </si>
  <si>
    <t>Jackson</t>
  </si>
  <si>
    <t>Owen</t>
  </si>
  <si>
    <t>Rhinelander</t>
  </si>
  <si>
    <t>Rib Lake</t>
  </si>
  <si>
    <t>Stetsonville</t>
  </si>
  <si>
    <t>Three Lakes</t>
  </si>
  <si>
    <t>Thorp</t>
  </si>
  <si>
    <t>Tomahawk</t>
  </si>
  <si>
    <t>Wabeno</t>
  </si>
  <si>
    <t>Westboro</t>
  </si>
  <si>
    <t>Withee</t>
  </si>
  <si>
    <t>Gilman</t>
  </si>
  <si>
    <r>
      <t xml:space="preserve">WVLS Member Libraries - 2018 Reimbursements from Adjacent Counties </t>
    </r>
    <r>
      <rPr>
        <b/>
        <sz val="10"/>
        <color theme="1"/>
        <rFont val="Calibri"/>
        <family val="2"/>
        <scheme val="minor"/>
      </rPr>
      <t>(based on information from the 2016 Annual Reports)</t>
    </r>
  </si>
  <si>
    <t>(NOTE: The amounts calculated when dividing 2016 Expenditures by 2016 Cirulations have been rounded)</t>
  </si>
  <si>
    <t>2016 Total Circulation</t>
  </si>
  <si>
    <t>2016 Expenditures/ Circulation</t>
  </si>
  <si>
    <t>2016 Circs to Residents w/o Library</t>
  </si>
  <si>
    <t>2016 Payment 100%</t>
  </si>
  <si>
    <t>2016 Payment 70%</t>
  </si>
  <si>
    <r>
      <t xml:space="preserve">2016 Operating Expenditures </t>
    </r>
    <r>
      <rPr>
        <b/>
        <i/>
        <sz val="10"/>
        <color theme="1"/>
        <rFont val="Calibri"/>
        <family val="2"/>
        <scheme val="minor"/>
      </rPr>
      <t>(less federal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</si>
</sst>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0" fontId="6" fillId="0" borderId="0" xfId="0" applyFont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3" fontId="0" fillId="2" borderId="0" xfId="0" applyNumberFormat="1" applyFill="1"/>
    <xf numFmtId="3" fontId="0" fillId="0" borderId="0" xfId="0" applyNumberFormat="1" applyFill="1"/>
    <xf numFmtId="164" fontId="0" fillId="0" borderId="0" xfId="0" applyNumberFormat="1" applyFill="1" applyBorder="1"/>
    <xf numFmtId="3" fontId="8" fillId="0" borderId="0" xfId="0" applyNumberFormat="1" applyFont="1"/>
    <xf numFmtId="9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M6" sqref="M6"/>
    </sheetView>
  </sheetViews>
  <sheetFormatPr defaultRowHeight="15" x14ac:dyDescent="0.25"/>
  <cols>
    <col min="1" max="1" width="14.5703125" customWidth="1"/>
    <col min="2" max="2" width="12.7109375" customWidth="1"/>
    <col min="3" max="3" width="17.5703125" customWidth="1"/>
    <col min="4" max="4" width="16" customWidth="1"/>
    <col min="5" max="5" width="13.85546875" customWidth="1"/>
    <col min="6" max="6" width="12.7109375" customWidth="1"/>
    <col min="7" max="7" width="15.140625" customWidth="1"/>
    <col min="8" max="9" width="11.7109375" customWidth="1"/>
  </cols>
  <sheetData>
    <row r="1" spans="1:10" ht="15.75" x14ac:dyDescent="0.2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2"/>
    </row>
    <row r="2" spans="1:10" x14ac:dyDescent="0.2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89.25" customHeight="1" x14ac:dyDescent="0.25">
      <c r="A3" s="2" t="s">
        <v>0</v>
      </c>
      <c r="B3" s="3" t="s">
        <v>1</v>
      </c>
      <c r="C3" s="3" t="s">
        <v>53</v>
      </c>
      <c r="D3" s="3" t="s">
        <v>48</v>
      </c>
      <c r="E3" s="3" t="s">
        <v>49</v>
      </c>
      <c r="F3" s="3" t="s">
        <v>2</v>
      </c>
      <c r="G3" s="3" t="s">
        <v>50</v>
      </c>
      <c r="H3" s="3" t="s">
        <v>51</v>
      </c>
      <c r="I3" s="3" t="s">
        <v>52</v>
      </c>
    </row>
    <row r="4" spans="1:10" x14ac:dyDescent="0.25">
      <c r="I4" s="16">
        <v>0.7</v>
      </c>
    </row>
    <row r="5" spans="1:10" x14ac:dyDescent="0.25">
      <c r="A5" s="9" t="s">
        <v>3</v>
      </c>
      <c r="B5" s="8" t="s">
        <v>4</v>
      </c>
      <c r="C5" s="5">
        <v>120167</v>
      </c>
      <c r="D5" s="6">
        <v>29243</v>
      </c>
      <c r="E5" s="4">
        <f>SUM(C5/D5)</f>
        <v>4.1092569161850703</v>
      </c>
      <c r="G5" s="6"/>
    </row>
    <row r="6" spans="1:10" x14ac:dyDescent="0.25">
      <c r="C6" s="4"/>
      <c r="D6" s="6"/>
      <c r="F6" t="s">
        <v>5</v>
      </c>
      <c r="G6" s="6">
        <v>43</v>
      </c>
      <c r="H6" s="4">
        <v>176.73</v>
      </c>
      <c r="I6" s="4">
        <f>SUM(H6*I4)</f>
        <v>123.71099999999998</v>
      </c>
      <c r="J6" s="16"/>
    </row>
    <row r="7" spans="1:10" x14ac:dyDescent="0.25">
      <c r="C7" s="4"/>
      <c r="D7" s="7"/>
      <c r="F7" t="s">
        <v>6</v>
      </c>
      <c r="G7" s="6">
        <v>863</v>
      </c>
      <c r="H7" s="4">
        <v>3546.93</v>
      </c>
      <c r="I7" s="4">
        <f>SUM(H7*I4)</f>
        <v>2482.8509999999997</v>
      </c>
    </row>
    <row r="8" spans="1:10" x14ac:dyDescent="0.25">
      <c r="A8" s="10"/>
      <c r="B8" s="10"/>
      <c r="C8" s="11"/>
      <c r="D8" s="12"/>
      <c r="E8" s="10"/>
      <c r="F8" s="10"/>
      <c r="G8" s="12"/>
      <c r="H8" s="10"/>
      <c r="I8" s="10"/>
    </row>
    <row r="9" spans="1:10" x14ac:dyDescent="0.25">
      <c r="A9" s="9" t="s">
        <v>7</v>
      </c>
      <c r="B9" s="8" t="s">
        <v>8</v>
      </c>
      <c r="C9" s="5">
        <v>704303</v>
      </c>
      <c r="D9" s="6">
        <v>133224</v>
      </c>
      <c r="E9" s="4">
        <f>SUM(C9/D9)</f>
        <v>5.286607518164895</v>
      </c>
      <c r="G9" s="6"/>
    </row>
    <row r="10" spans="1:10" x14ac:dyDescent="0.25">
      <c r="C10" s="4"/>
      <c r="D10" s="6"/>
      <c r="F10" t="s">
        <v>9</v>
      </c>
      <c r="G10" s="6">
        <v>1330</v>
      </c>
      <c r="H10" s="4">
        <v>7035.7</v>
      </c>
      <c r="I10" s="4">
        <f>SUM(H10*I4)</f>
        <v>4924.99</v>
      </c>
    </row>
    <row r="11" spans="1:10" x14ac:dyDescent="0.25">
      <c r="C11" s="4"/>
      <c r="D11" s="7"/>
      <c r="F11" t="s">
        <v>10</v>
      </c>
      <c r="G11" s="6">
        <v>395</v>
      </c>
      <c r="H11" s="4">
        <v>2089.5500000000002</v>
      </c>
      <c r="I11" s="4">
        <f>SUM(H11*I4)</f>
        <v>1462.6849999999999</v>
      </c>
    </row>
    <row r="12" spans="1:10" x14ac:dyDescent="0.25">
      <c r="C12" s="4"/>
      <c r="D12" s="6"/>
      <c r="F12" t="s">
        <v>11</v>
      </c>
      <c r="G12" s="6">
        <v>191</v>
      </c>
      <c r="H12" s="4">
        <v>1010.39</v>
      </c>
      <c r="I12" s="4">
        <f>SUM(H12*I4)</f>
        <v>707.27299999999991</v>
      </c>
    </row>
    <row r="13" spans="1:10" x14ac:dyDescent="0.25">
      <c r="C13" s="4"/>
      <c r="D13" s="6"/>
      <c r="F13" t="s">
        <v>12</v>
      </c>
      <c r="G13" s="6">
        <v>1024</v>
      </c>
      <c r="H13" s="4">
        <v>5416.96</v>
      </c>
      <c r="I13" s="4">
        <f>SUM(H13*I4)</f>
        <v>3791.8719999999998</v>
      </c>
    </row>
    <row r="14" spans="1:10" x14ac:dyDescent="0.25">
      <c r="C14" s="4"/>
      <c r="D14" s="6"/>
      <c r="F14" t="s">
        <v>13</v>
      </c>
      <c r="G14" s="6">
        <v>5467</v>
      </c>
      <c r="H14" s="4">
        <v>28920.43</v>
      </c>
      <c r="I14" s="4">
        <f>SUM(H14*I4)</f>
        <v>20244.300999999999</v>
      </c>
    </row>
    <row r="15" spans="1:10" x14ac:dyDescent="0.25">
      <c r="A15" s="10"/>
      <c r="B15" s="10"/>
      <c r="C15" s="11"/>
      <c r="D15" s="12"/>
      <c r="E15" s="10"/>
      <c r="F15" s="10"/>
      <c r="G15" s="12"/>
      <c r="H15" s="10"/>
      <c r="I15" s="10"/>
    </row>
    <row r="16" spans="1:10" x14ac:dyDescent="0.25">
      <c r="A16" s="9" t="s">
        <v>14</v>
      </c>
      <c r="B16" s="8" t="s">
        <v>4</v>
      </c>
      <c r="C16" s="5">
        <v>210601</v>
      </c>
      <c r="D16" s="6">
        <v>76307</v>
      </c>
      <c r="E16" s="4">
        <f>SUM(C16/D16)</f>
        <v>2.7599171766679333</v>
      </c>
      <c r="G16" s="6"/>
      <c r="H16" s="5"/>
    </row>
    <row r="17" spans="1:9" x14ac:dyDescent="0.25">
      <c r="C17" s="4"/>
      <c r="D17" s="6"/>
      <c r="F17" t="s">
        <v>6</v>
      </c>
      <c r="G17" s="6">
        <v>1543</v>
      </c>
      <c r="H17" s="4">
        <v>4258.68</v>
      </c>
      <c r="I17" s="4">
        <f>SUM(H17*I4)</f>
        <v>2981.076</v>
      </c>
    </row>
    <row r="18" spans="1:9" x14ac:dyDescent="0.25">
      <c r="A18" s="10"/>
      <c r="B18" s="10"/>
      <c r="C18" s="11"/>
      <c r="D18" s="12"/>
      <c r="E18" s="10"/>
      <c r="F18" s="10"/>
      <c r="G18" s="12"/>
      <c r="H18" s="10"/>
      <c r="I18" s="10"/>
    </row>
    <row r="19" spans="1:9" x14ac:dyDescent="0.25">
      <c r="A19" s="9" t="s">
        <v>15</v>
      </c>
      <c r="B19" s="8" t="s">
        <v>9</v>
      </c>
      <c r="C19" s="5">
        <v>183656</v>
      </c>
      <c r="D19" s="6">
        <v>30477</v>
      </c>
      <c r="E19" s="4">
        <f>SUM(C19/D19)</f>
        <v>6.0260524329822491</v>
      </c>
      <c r="G19" s="6"/>
    </row>
    <row r="20" spans="1:9" x14ac:dyDescent="0.25">
      <c r="C20" s="4"/>
      <c r="D20" s="6"/>
      <c r="F20" t="s">
        <v>8</v>
      </c>
      <c r="G20" s="6">
        <v>1013</v>
      </c>
      <c r="H20" s="4">
        <v>6108.39</v>
      </c>
      <c r="I20" s="4">
        <f>SUM(H20*I4)</f>
        <v>4275.8729999999996</v>
      </c>
    </row>
    <row r="21" spans="1:9" x14ac:dyDescent="0.25">
      <c r="C21" s="4"/>
      <c r="D21" s="7"/>
      <c r="F21" t="s">
        <v>11</v>
      </c>
      <c r="G21" s="6">
        <v>13</v>
      </c>
      <c r="H21" s="4">
        <v>78.39</v>
      </c>
      <c r="I21" s="4">
        <f>SUM(H21*I4)</f>
        <v>54.872999999999998</v>
      </c>
    </row>
    <row r="22" spans="1:9" x14ac:dyDescent="0.25">
      <c r="C22" s="4"/>
      <c r="D22" s="6"/>
      <c r="F22" t="s">
        <v>12</v>
      </c>
      <c r="G22" s="6">
        <v>183</v>
      </c>
      <c r="H22" s="4">
        <v>1103.49</v>
      </c>
      <c r="I22" s="4">
        <f>SUM(H22*I4)</f>
        <v>772.44299999999998</v>
      </c>
    </row>
    <row r="23" spans="1:9" x14ac:dyDescent="0.25">
      <c r="A23" s="10"/>
      <c r="B23" s="10"/>
      <c r="C23" s="11"/>
      <c r="D23" s="12"/>
      <c r="E23" s="10"/>
      <c r="F23" s="10"/>
      <c r="G23" s="12"/>
      <c r="H23" s="10"/>
      <c r="I23" s="10"/>
    </row>
    <row r="24" spans="1:9" x14ac:dyDescent="0.25">
      <c r="A24" s="9" t="s">
        <v>16</v>
      </c>
      <c r="B24" s="8" t="s">
        <v>4</v>
      </c>
      <c r="C24" s="5">
        <v>66848</v>
      </c>
      <c r="D24" s="6">
        <v>14386</v>
      </c>
      <c r="E24" s="4">
        <f>SUM(C24/D24)</f>
        <v>4.6467398860002778</v>
      </c>
      <c r="G24" s="6"/>
    </row>
    <row r="25" spans="1:9" x14ac:dyDescent="0.25">
      <c r="C25" s="4"/>
      <c r="D25" s="6"/>
      <c r="F25" t="s">
        <v>6</v>
      </c>
      <c r="G25" s="6">
        <v>1374</v>
      </c>
      <c r="H25" s="4">
        <v>6389.1</v>
      </c>
      <c r="I25" s="4">
        <f>SUM(H25*I4)</f>
        <v>4472.37</v>
      </c>
    </row>
    <row r="26" spans="1:9" x14ac:dyDescent="0.25">
      <c r="A26" s="10"/>
      <c r="B26" s="10"/>
      <c r="C26" s="11"/>
      <c r="D26" s="12"/>
      <c r="E26" s="10"/>
      <c r="F26" s="10"/>
      <c r="G26" s="12"/>
      <c r="H26" s="10"/>
      <c r="I26" s="10"/>
    </row>
    <row r="27" spans="1:9" x14ac:dyDescent="0.25">
      <c r="A27" s="9" t="s">
        <v>45</v>
      </c>
      <c r="B27" s="8" t="s">
        <v>6</v>
      </c>
      <c r="C27" s="5">
        <v>74227</v>
      </c>
      <c r="D27" s="6">
        <v>26741</v>
      </c>
      <c r="E27" s="4">
        <f>SUM(C27/D27)</f>
        <v>2.7757750271119255</v>
      </c>
      <c r="G27" s="6"/>
    </row>
    <row r="28" spans="1:9" x14ac:dyDescent="0.25">
      <c r="C28" s="4"/>
      <c r="D28" s="6"/>
      <c r="F28" t="s">
        <v>5</v>
      </c>
      <c r="G28" s="6">
        <v>642</v>
      </c>
      <c r="H28" s="4">
        <v>1784.76</v>
      </c>
      <c r="I28" s="4">
        <f>SUM(H28*I4)</f>
        <v>1249.3319999999999</v>
      </c>
    </row>
    <row r="29" spans="1:9" x14ac:dyDescent="0.25">
      <c r="C29" s="4"/>
      <c r="D29" s="7"/>
      <c r="F29" t="s">
        <v>4</v>
      </c>
      <c r="G29" s="6">
        <v>42</v>
      </c>
      <c r="H29" s="4">
        <v>116.76</v>
      </c>
      <c r="I29" s="4">
        <f>SUM(H29*I4)</f>
        <v>81.731999999999999</v>
      </c>
    </row>
    <row r="30" spans="1:9" x14ac:dyDescent="0.25">
      <c r="C30" s="4"/>
      <c r="D30" s="6"/>
      <c r="F30" t="s">
        <v>30</v>
      </c>
      <c r="G30" s="6">
        <v>132</v>
      </c>
      <c r="H30" s="4">
        <v>366.96</v>
      </c>
      <c r="I30" s="4">
        <f>SUM(H30*I4)</f>
        <v>256.87199999999996</v>
      </c>
    </row>
    <row r="31" spans="1:9" x14ac:dyDescent="0.25">
      <c r="A31" s="10"/>
      <c r="B31" s="10"/>
      <c r="C31" s="11"/>
      <c r="D31" s="12"/>
      <c r="E31" s="10"/>
      <c r="F31" s="10"/>
      <c r="G31" s="12"/>
      <c r="H31" s="10"/>
      <c r="I31" s="10"/>
    </row>
    <row r="32" spans="1:9" x14ac:dyDescent="0.25">
      <c r="A32" s="9" t="s">
        <v>17</v>
      </c>
      <c r="B32" s="8" t="s">
        <v>4</v>
      </c>
      <c r="C32" s="5">
        <v>39626</v>
      </c>
      <c r="D32" s="6">
        <v>13409</v>
      </c>
      <c r="E32" s="4">
        <f>SUM(C32/D32)</f>
        <v>2.9551793571481841</v>
      </c>
      <c r="G32" s="6"/>
    </row>
    <row r="33" spans="1:9" x14ac:dyDescent="0.25">
      <c r="C33" s="4"/>
      <c r="D33" s="7"/>
      <c r="F33" t="s">
        <v>19</v>
      </c>
      <c r="G33" s="6">
        <v>44</v>
      </c>
      <c r="H33" s="4">
        <v>130.24</v>
      </c>
      <c r="I33" s="4">
        <f>SUM(H33*I4)</f>
        <v>91.168000000000006</v>
      </c>
    </row>
    <row r="34" spans="1:9" x14ac:dyDescent="0.25">
      <c r="A34" s="10"/>
      <c r="B34" s="10"/>
      <c r="C34" s="11"/>
      <c r="D34" s="12"/>
      <c r="E34" s="10"/>
      <c r="F34" s="10"/>
      <c r="G34" s="12"/>
      <c r="H34" s="10"/>
      <c r="I34" s="10"/>
    </row>
    <row r="35" spans="1:9" x14ac:dyDescent="0.25">
      <c r="A35" s="9" t="s">
        <v>20</v>
      </c>
      <c r="B35" s="8" t="s">
        <v>4</v>
      </c>
      <c r="C35" s="5">
        <v>103196</v>
      </c>
      <c r="D35" s="6">
        <v>27475</v>
      </c>
      <c r="E35" s="4">
        <f>SUM(C35/D35)</f>
        <v>3.7559963603275706</v>
      </c>
      <c r="G35" s="6"/>
    </row>
    <row r="36" spans="1:9" x14ac:dyDescent="0.25">
      <c r="C36" s="4"/>
      <c r="D36" s="6"/>
      <c r="F36" t="s">
        <v>6</v>
      </c>
      <c r="G36" s="6">
        <v>20</v>
      </c>
      <c r="H36" s="4">
        <v>75.2</v>
      </c>
      <c r="I36" s="4">
        <f>SUM(H36*I4)</f>
        <v>52.64</v>
      </c>
    </row>
    <row r="37" spans="1:9" x14ac:dyDescent="0.25">
      <c r="C37" s="4"/>
      <c r="D37" s="7"/>
      <c r="F37" t="s">
        <v>19</v>
      </c>
      <c r="G37" s="6">
        <v>6</v>
      </c>
      <c r="H37" s="4">
        <v>22.56</v>
      </c>
      <c r="I37" s="4">
        <f>SUM(H37*I4)</f>
        <v>15.791999999999998</v>
      </c>
    </row>
    <row r="38" spans="1:9" x14ac:dyDescent="0.25">
      <c r="A38" s="10"/>
      <c r="B38" s="10"/>
      <c r="C38" s="11"/>
      <c r="D38" s="12"/>
      <c r="E38" s="10"/>
      <c r="F38" s="10"/>
      <c r="G38" s="12"/>
      <c r="H38" s="10"/>
      <c r="I38" s="10"/>
    </row>
    <row r="39" spans="1:9" x14ac:dyDescent="0.25">
      <c r="A39" s="9" t="s">
        <v>21</v>
      </c>
      <c r="B39" s="8" t="s">
        <v>9</v>
      </c>
      <c r="C39" s="5">
        <v>65920</v>
      </c>
      <c r="D39" s="6">
        <v>10609</v>
      </c>
      <c r="E39" s="4">
        <f>SUM(C39/D39)</f>
        <v>6.2135922330097086</v>
      </c>
      <c r="G39" s="6"/>
    </row>
    <row r="40" spans="1:9" x14ac:dyDescent="0.25">
      <c r="C40" s="4"/>
      <c r="D40" s="6"/>
      <c r="G40" s="6"/>
      <c r="H40" s="4">
        <f>SUM(E39*G40)</f>
        <v>0</v>
      </c>
      <c r="I40" s="4">
        <f>SUM(H40*I4)</f>
        <v>0</v>
      </c>
    </row>
    <row r="41" spans="1:9" x14ac:dyDescent="0.25">
      <c r="A41" s="10"/>
      <c r="B41" s="10"/>
      <c r="C41" s="11"/>
      <c r="D41" s="12"/>
      <c r="E41" s="10"/>
      <c r="F41" s="10"/>
      <c r="G41" s="12"/>
      <c r="H41" s="10"/>
      <c r="I41" s="10"/>
    </row>
    <row r="42" spans="1:9" x14ac:dyDescent="0.25">
      <c r="A42" s="9" t="s">
        <v>22</v>
      </c>
      <c r="B42" s="8" t="s">
        <v>4</v>
      </c>
      <c r="C42" s="5">
        <v>94745</v>
      </c>
      <c r="D42" s="6">
        <v>13235</v>
      </c>
      <c r="E42" s="4">
        <f>SUM(C42/D42)</f>
        <v>7.1586701926709484</v>
      </c>
      <c r="G42" s="6"/>
    </row>
    <row r="43" spans="1:9" x14ac:dyDescent="0.25">
      <c r="C43" s="4"/>
      <c r="D43" s="7"/>
      <c r="F43" t="s">
        <v>6</v>
      </c>
      <c r="G43" s="6">
        <v>5</v>
      </c>
      <c r="H43" s="4">
        <v>35.799999999999997</v>
      </c>
      <c r="I43" s="4">
        <f>SUM(H43*I4)</f>
        <v>25.059999999999995</v>
      </c>
    </row>
    <row r="44" spans="1:9" x14ac:dyDescent="0.25">
      <c r="A44" s="10"/>
      <c r="B44" s="10"/>
      <c r="C44" s="11"/>
      <c r="D44" s="12"/>
      <c r="E44" s="10"/>
      <c r="F44" s="10"/>
      <c r="G44" s="12"/>
      <c r="H44" s="10"/>
      <c r="I44" s="10"/>
    </row>
    <row r="45" spans="1:9" x14ac:dyDescent="0.25">
      <c r="A45" s="9" t="s">
        <v>23</v>
      </c>
      <c r="B45" s="8" t="s">
        <v>24</v>
      </c>
      <c r="C45" s="5">
        <v>3689777</v>
      </c>
      <c r="D45" s="6">
        <v>901442</v>
      </c>
      <c r="E45" s="4">
        <f>SUM(C45/D45)</f>
        <v>4.0931940158102238</v>
      </c>
      <c r="F45" s="20" t="s">
        <v>25</v>
      </c>
      <c r="G45" s="20"/>
      <c r="H45" s="20"/>
      <c r="I45" s="20"/>
    </row>
    <row r="46" spans="1:9" x14ac:dyDescent="0.25">
      <c r="C46" s="4"/>
      <c r="D46" s="6"/>
      <c r="F46" t="s">
        <v>4</v>
      </c>
      <c r="G46" s="6">
        <v>4387</v>
      </c>
      <c r="H46" s="4">
        <v>17942.830000000002</v>
      </c>
      <c r="I46" s="14">
        <f>SUM(H46*I4)</f>
        <v>12559.981</v>
      </c>
    </row>
    <row r="47" spans="1:9" x14ac:dyDescent="0.25">
      <c r="C47" s="4"/>
      <c r="D47" s="7"/>
      <c r="F47" t="s">
        <v>8</v>
      </c>
      <c r="G47" s="6">
        <v>1096</v>
      </c>
      <c r="H47" s="4">
        <v>4482.6400000000003</v>
      </c>
      <c r="I47" s="14">
        <f>SUM(H47*I4)</f>
        <v>3137.848</v>
      </c>
    </row>
    <row r="48" spans="1:9" x14ac:dyDescent="0.25">
      <c r="C48" s="4"/>
      <c r="D48" s="6"/>
      <c r="F48" t="s">
        <v>10</v>
      </c>
      <c r="G48" s="6">
        <v>5455</v>
      </c>
      <c r="H48" s="4">
        <v>22310.95</v>
      </c>
      <c r="I48" s="14">
        <f>SUM(H48*I4)</f>
        <v>15617.664999999999</v>
      </c>
    </row>
    <row r="49" spans="1:9" x14ac:dyDescent="0.25">
      <c r="C49" s="4"/>
      <c r="D49" s="6"/>
      <c r="F49" t="s">
        <v>26</v>
      </c>
      <c r="G49" s="6">
        <v>2035</v>
      </c>
      <c r="H49" s="4">
        <v>8323.15</v>
      </c>
      <c r="I49" s="14">
        <f>SUM(H49*I4)</f>
        <v>5826.204999999999</v>
      </c>
    </row>
    <row r="50" spans="1:9" x14ac:dyDescent="0.25">
      <c r="C50" s="4"/>
      <c r="D50" s="6"/>
      <c r="F50" t="s">
        <v>13</v>
      </c>
      <c r="G50" s="6">
        <v>6418</v>
      </c>
      <c r="H50" s="4">
        <v>26249.62</v>
      </c>
      <c r="I50" s="14">
        <f>SUM(H50*I4)</f>
        <v>18374.733999999997</v>
      </c>
    </row>
    <row r="51" spans="1:9" x14ac:dyDescent="0.25">
      <c r="F51" t="s">
        <v>6</v>
      </c>
      <c r="G51" s="6">
        <v>1155</v>
      </c>
      <c r="H51" s="4">
        <v>4723.95</v>
      </c>
      <c r="I51" s="14">
        <f>SUM(H51*I4)</f>
        <v>3306.7649999999999</v>
      </c>
    </row>
    <row r="52" spans="1:9" x14ac:dyDescent="0.25">
      <c r="F52" t="s">
        <v>27</v>
      </c>
      <c r="G52" s="6">
        <v>9</v>
      </c>
      <c r="H52" s="4">
        <v>36.81</v>
      </c>
      <c r="I52" s="14">
        <f>SUM(H52*I4)</f>
        <v>25.766999999999999</v>
      </c>
    </row>
    <row r="53" spans="1:9" x14ac:dyDescent="0.25">
      <c r="F53" t="s">
        <v>19</v>
      </c>
      <c r="G53" s="6">
        <v>366</v>
      </c>
      <c r="H53" s="4">
        <v>1496.94</v>
      </c>
      <c r="I53" s="14">
        <f>SUM(H53*I4)</f>
        <v>1047.8579999999999</v>
      </c>
    </row>
    <row r="54" spans="1:9" x14ac:dyDescent="0.25">
      <c r="A54" s="10"/>
      <c r="B54" s="10"/>
      <c r="C54" s="11"/>
      <c r="D54" s="12"/>
      <c r="E54" s="10"/>
      <c r="F54" s="10"/>
      <c r="G54" s="12"/>
      <c r="H54" s="10"/>
      <c r="I54" s="10"/>
    </row>
    <row r="55" spans="1:9" x14ac:dyDescent="0.25">
      <c r="A55" s="9" t="s">
        <v>28</v>
      </c>
      <c r="B55" s="8" t="s">
        <v>6</v>
      </c>
      <c r="C55" s="5">
        <v>337821</v>
      </c>
      <c r="D55" s="6">
        <v>133488</v>
      </c>
      <c r="E55" s="4">
        <f>SUM(C55/D55)</f>
        <v>2.5307218626393384</v>
      </c>
      <c r="G55" s="6"/>
    </row>
    <row r="56" spans="1:9" x14ac:dyDescent="0.25">
      <c r="C56" s="4"/>
      <c r="D56" s="6"/>
      <c r="F56" t="s">
        <v>5</v>
      </c>
      <c r="G56" s="6">
        <v>206</v>
      </c>
      <c r="H56" s="4">
        <v>521.17999999999995</v>
      </c>
      <c r="I56" s="14">
        <f>SUM(H56*I4)</f>
        <v>364.82599999999996</v>
      </c>
    </row>
    <row r="57" spans="1:9" x14ac:dyDescent="0.25">
      <c r="C57" s="4"/>
      <c r="D57" s="7"/>
      <c r="F57" t="s">
        <v>4</v>
      </c>
      <c r="G57" s="6">
        <v>1585</v>
      </c>
      <c r="H57" s="4">
        <v>4010.05</v>
      </c>
      <c r="I57" s="14">
        <f>SUM(H57*I4)</f>
        <v>2807.0349999999999</v>
      </c>
    </row>
    <row r="58" spans="1:9" x14ac:dyDescent="0.25">
      <c r="C58" s="4"/>
      <c r="D58" s="6"/>
      <c r="F58" t="s">
        <v>10</v>
      </c>
      <c r="G58" s="6">
        <v>130</v>
      </c>
      <c r="H58" s="4">
        <v>328.9</v>
      </c>
      <c r="I58" s="14">
        <f>SUM(H58*I4)</f>
        <v>230.22999999999996</v>
      </c>
    </row>
    <row r="59" spans="1:9" x14ac:dyDescent="0.25">
      <c r="F59" t="s">
        <v>29</v>
      </c>
      <c r="G59" s="6">
        <v>1649</v>
      </c>
      <c r="H59" s="4">
        <v>4171.97</v>
      </c>
      <c r="I59" s="14">
        <f>SUM(H59*I4)</f>
        <v>2920.3789999999999</v>
      </c>
    </row>
    <row r="60" spans="1:9" x14ac:dyDescent="0.25">
      <c r="F60" t="s">
        <v>30</v>
      </c>
      <c r="G60" s="6">
        <v>569</v>
      </c>
      <c r="H60" s="4">
        <v>1439.57</v>
      </c>
      <c r="I60" s="14">
        <f>SUM(H60*I4)</f>
        <v>1007.6989999999998</v>
      </c>
    </row>
    <row r="61" spans="1:9" x14ac:dyDescent="0.25">
      <c r="A61" s="10"/>
      <c r="B61" s="10"/>
      <c r="C61" s="11"/>
      <c r="D61" s="12"/>
      <c r="E61" s="10"/>
      <c r="F61" s="10"/>
      <c r="G61" s="12"/>
      <c r="H61" s="10"/>
      <c r="I61" s="10"/>
    </row>
    <row r="62" spans="1:9" x14ac:dyDescent="0.25">
      <c r="A62" s="9" t="s">
        <v>31</v>
      </c>
      <c r="B62" s="8" t="s">
        <v>10</v>
      </c>
      <c r="C62" s="5">
        <v>1014298</v>
      </c>
      <c r="D62" s="6">
        <v>192389</v>
      </c>
      <c r="E62" s="4">
        <f>SUM(C62/D62)</f>
        <v>5.2721205474325457</v>
      </c>
      <c r="G62" s="6"/>
    </row>
    <row r="63" spans="1:9" x14ac:dyDescent="0.25">
      <c r="C63" s="4"/>
      <c r="D63" s="6"/>
      <c r="F63" t="s">
        <v>8</v>
      </c>
      <c r="G63" s="6">
        <v>936</v>
      </c>
      <c r="H63" s="4">
        <v>4932.72</v>
      </c>
      <c r="I63" s="14">
        <f>SUM(H63*I4)</f>
        <v>3452.904</v>
      </c>
    </row>
    <row r="64" spans="1:9" x14ac:dyDescent="0.25">
      <c r="C64" s="4"/>
      <c r="D64" s="7"/>
      <c r="F64" t="s">
        <v>12</v>
      </c>
      <c r="G64" s="6">
        <v>396</v>
      </c>
      <c r="H64" s="4">
        <v>2086.92</v>
      </c>
      <c r="I64" s="14">
        <f>SUM(H64*I4)</f>
        <v>1460.8440000000001</v>
      </c>
    </row>
    <row r="65" spans="1:9" x14ac:dyDescent="0.25">
      <c r="C65" s="4"/>
      <c r="D65" s="6"/>
      <c r="F65" t="s">
        <v>29</v>
      </c>
      <c r="G65" s="6">
        <v>26</v>
      </c>
      <c r="H65" s="4">
        <v>137.02000000000001</v>
      </c>
      <c r="I65" s="14">
        <f>SUM(H65*I4)</f>
        <v>95.914000000000001</v>
      </c>
    </row>
    <row r="66" spans="1:9" x14ac:dyDescent="0.25">
      <c r="F66" t="s">
        <v>6</v>
      </c>
      <c r="G66" s="6">
        <v>236</v>
      </c>
      <c r="H66" s="4">
        <v>1243.72</v>
      </c>
      <c r="I66" s="14">
        <f>SUM(H66*I4)</f>
        <v>870.60399999999993</v>
      </c>
    </row>
    <row r="67" spans="1:9" x14ac:dyDescent="0.25">
      <c r="A67" s="10"/>
      <c r="B67" s="10"/>
      <c r="C67" s="11"/>
      <c r="D67" s="12"/>
      <c r="E67" s="10"/>
      <c r="F67" s="10"/>
      <c r="G67" s="12"/>
      <c r="H67" s="10"/>
      <c r="I67" s="10"/>
    </row>
    <row r="68" spans="1:9" x14ac:dyDescent="0.25">
      <c r="A68" s="9" t="s">
        <v>32</v>
      </c>
      <c r="B68" s="8" t="s">
        <v>12</v>
      </c>
      <c r="C68" s="5">
        <v>485247</v>
      </c>
      <c r="D68" s="6">
        <v>162495</v>
      </c>
      <c r="E68" s="4">
        <f>SUM(C68/D68)</f>
        <v>2.9862272685313394</v>
      </c>
      <c r="G68" s="6"/>
    </row>
    <row r="69" spans="1:9" x14ac:dyDescent="0.25">
      <c r="C69" s="4"/>
      <c r="D69" s="6"/>
      <c r="F69" t="s">
        <v>9</v>
      </c>
      <c r="G69" s="6">
        <v>29</v>
      </c>
      <c r="H69" s="4">
        <v>86.71</v>
      </c>
      <c r="I69" s="14">
        <f>SUM(H69*I4)</f>
        <v>60.696999999999989</v>
      </c>
    </row>
    <row r="70" spans="1:9" x14ac:dyDescent="0.25">
      <c r="C70" s="4"/>
      <c r="D70" s="7"/>
      <c r="F70" t="s">
        <v>8</v>
      </c>
      <c r="G70" s="6">
        <v>92</v>
      </c>
      <c r="H70" s="4">
        <v>275.08</v>
      </c>
      <c r="I70" s="14">
        <f>SUM(H70*I4)</f>
        <v>192.55599999999998</v>
      </c>
    </row>
    <row r="71" spans="1:9" x14ac:dyDescent="0.25">
      <c r="C71" s="4"/>
      <c r="D71" s="6"/>
      <c r="F71" t="s">
        <v>10</v>
      </c>
      <c r="G71" s="6">
        <v>319</v>
      </c>
      <c r="H71" s="4">
        <v>953.81</v>
      </c>
      <c r="I71" s="14">
        <f>SUM(H71*I4)</f>
        <v>667.66699999999992</v>
      </c>
    </row>
    <row r="72" spans="1:9" x14ac:dyDescent="0.25">
      <c r="F72" t="s">
        <v>29</v>
      </c>
      <c r="G72" s="6">
        <v>860</v>
      </c>
      <c r="H72" s="4">
        <v>2571.4</v>
      </c>
      <c r="I72" s="14">
        <f>SUM(H72*I4)</f>
        <v>1799.98</v>
      </c>
    </row>
    <row r="73" spans="1:9" x14ac:dyDescent="0.25">
      <c r="A73" s="10"/>
      <c r="B73" s="10"/>
      <c r="C73" s="11"/>
      <c r="D73" s="12"/>
      <c r="E73" s="10"/>
      <c r="F73" s="10"/>
      <c r="G73" s="12"/>
      <c r="H73" s="10"/>
      <c r="I73" s="10"/>
    </row>
    <row r="74" spans="1:9" x14ac:dyDescent="0.25">
      <c r="A74" s="9" t="s">
        <v>33</v>
      </c>
      <c r="B74" s="8" t="s">
        <v>4</v>
      </c>
      <c r="C74" s="5">
        <v>139923</v>
      </c>
      <c r="D74" s="6">
        <v>46569</v>
      </c>
      <c r="E74" s="4">
        <f>SUM(C74/D74)</f>
        <v>3.0046382786832444</v>
      </c>
      <c r="G74" s="6"/>
    </row>
    <row r="75" spans="1:9" x14ac:dyDescent="0.25">
      <c r="C75" s="4"/>
      <c r="D75" s="6"/>
      <c r="F75" t="s">
        <v>5</v>
      </c>
      <c r="G75" s="6">
        <v>2</v>
      </c>
      <c r="H75" s="4">
        <v>6</v>
      </c>
      <c r="I75" s="14">
        <f>SUM(H75*I4)</f>
        <v>4.1999999999999993</v>
      </c>
    </row>
    <row r="76" spans="1:9" x14ac:dyDescent="0.25">
      <c r="C76" s="4"/>
      <c r="D76" s="7"/>
      <c r="F76" t="s">
        <v>34</v>
      </c>
      <c r="G76" s="6">
        <v>3</v>
      </c>
      <c r="H76" s="4">
        <v>9</v>
      </c>
      <c r="I76" s="14">
        <f>SUM(H76*I4)</f>
        <v>6.3</v>
      </c>
    </row>
    <row r="77" spans="1:9" x14ac:dyDescent="0.25">
      <c r="C77" s="4"/>
      <c r="D77" s="6"/>
      <c r="F77" t="s">
        <v>6</v>
      </c>
      <c r="G77" s="6">
        <v>2</v>
      </c>
      <c r="H77" s="4">
        <v>6</v>
      </c>
      <c r="I77" s="14">
        <f>SUM(H77*I4)</f>
        <v>4.1999999999999993</v>
      </c>
    </row>
    <row r="78" spans="1:9" x14ac:dyDescent="0.25">
      <c r="F78" t="s">
        <v>19</v>
      </c>
      <c r="G78" s="6">
        <v>47</v>
      </c>
      <c r="H78" s="4">
        <v>141</v>
      </c>
      <c r="I78" s="14">
        <f>SUM(H78*I4)</f>
        <v>98.699999999999989</v>
      </c>
    </row>
    <row r="79" spans="1:9" x14ac:dyDescent="0.25">
      <c r="A79" s="10"/>
      <c r="B79" s="10"/>
      <c r="C79" s="11"/>
      <c r="D79" s="12"/>
      <c r="E79" s="10"/>
      <c r="F79" s="10"/>
      <c r="G79" s="12"/>
      <c r="H79" s="10"/>
      <c r="I79" s="10"/>
    </row>
    <row r="80" spans="1:9" x14ac:dyDescent="0.25">
      <c r="A80" s="9" t="s">
        <v>35</v>
      </c>
      <c r="B80" s="8" t="s">
        <v>4</v>
      </c>
      <c r="C80" s="5">
        <v>98015</v>
      </c>
      <c r="D80" s="6">
        <v>21317</v>
      </c>
      <c r="E80" s="4">
        <f>SUM(C80/D80)</f>
        <v>4.5979734484214481</v>
      </c>
      <c r="G80" s="6"/>
    </row>
    <row r="81" spans="1:9" x14ac:dyDescent="0.25">
      <c r="C81" s="4"/>
      <c r="D81" s="6"/>
      <c r="F81" t="s">
        <v>6</v>
      </c>
      <c r="G81" s="6">
        <v>908</v>
      </c>
      <c r="H81" s="4">
        <v>4176.8</v>
      </c>
      <c r="I81" s="14">
        <f>SUM(H81*I4)</f>
        <v>2923.7599999999998</v>
      </c>
    </row>
    <row r="82" spans="1:9" x14ac:dyDescent="0.25">
      <c r="A82" s="10"/>
      <c r="B82" s="10"/>
      <c r="C82" s="11"/>
      <c r="D82" s="12"/>
      <c r="E82" s="10"/>
      <c r="F82" s="10"/>
      <c r="G82" s="12"/>
      <c r="H82" s="10"/>
      <c r="I82" s="10"/>
    </row>
    <row r="83" spans="1:9" x14ac:dyDescent="0.25">
      <c r="A83" s="9" t="s">
        <v>36</v>
      </c>
      <c r="B83" s="8" t="s">
        <v>12</v>
      </c>
      <c r="C83" s="5">
        <v>941614</v>
      </c>
      <c r="D83" s="6">
        <v>178323</v>
      </c>
      <c r="E83" s="4">
        <f>SUM(C83/D83)</f>
        <v>5.2803844708758829</v>
      </c>
      <c r="G83" s="6"/>
    </row>
    <row r="84" spans="1:9" x14ac:dyDescent="0.25">
      <c r="C84" s="4"/>
      <c r="D84" s="6"/>
      <c r="F84" t="s">
        <v>9</v>
      </c>
      <c r="G84" s="6">
        <v>494</v>
      </c>
      <c r="H84" s="4">
        <v>2608.3200000000002</v>
      </c>
      <c r="I84" s="4">
        <f>SUM(H84*I4)</f>
        <v>1825.8240000000001</v>
      </c>
    </row>
    <row r="85" spans="1:9" x14ac:dyDescent="0.25">
      <c r="C85" s="4"/>
      <c r="D85" s="7"/>
      <c r="F85" t="s">
        <v>8</v>
      </c>
      <c r="G85" s="13">
        <v>1173</v>
      </c>
      <c r="H85" s="4">
        <v>6193.44</v>
      </c>
      <c r="I85" s="4">
        <f>SUM(H85*I4)</f>
        <v>4335.4079999999994</v>
      </c>
    </row>
    <row r="86" spans="1:9" x14ac:dyDescent="0.25">
      <c r="C86" s="4"/>
      <c r="D86" s="6"/>
      <c r="F86" t="s">
        <v>10</v>
      </c>
      <c r="G86" s="6">
        <v>4116</v>
      </c>
      <c r="H86" s="4">
        <v>21732.48</v>
      </c>
      <c r="I86" s="4">
        <f>SUM(H86*I4)</f>
        <v>15212.735999999999</v>
      </c>
    </row>
    <row r="87" spans="1:9" x14ac:dyDescent="0.25">
      <c r="F87" t="s">
        <v>29</v>
      </c>
      <c r="G87" s="6">
        <v>115</v>
      </c>
      <c r="H87" s="4">
        <v>607.20000000000005</v>
      </c>
      <c r="I87" s="4">
        <f>SUM(H87*I4)</f>
        <v>425.04</v>
      </c>
    </row>
    <row r="88" spans="1:9" x14ac:dyDescent="0.25">
      <c r="A88" s="10"/>
      <c r="B88" s="10"/>
      <c r="C88" s="11"/>
      <c r="D88" s="12"/>
      <c r="E88" s="10"/>
      <c r="F88" s="10"/>
      <c r="G88" s="12"/>
      <c r="H88" s="10"/>
      <c r="I88" s="10"/>
    </row>
    <row r="89" spans="1:9" x14ac:dyDescent="0.25">
      <c r="A89" s="9" t="s">
        <v>37</v>
      </c>
      <c r="B89" s="8" t="s">
        <v>6</v>
      </c>
      <c r="C89" s="5">
        <v>90790</v>
      </c>
      <c r="D89" s="6">
        <v>27190</v>
      </c>
      <c r="E89" s="4">
        <f>SUM(C89/D89)</f>
        <v>3.3390952556086795</v>
      </c>
      <c r="G89" s="6"/>
    </row>
    <row r="90" spans="1:9" x14ac:dyDescent="0.25">
      <c r="C90" s="4"/>
      <c r="D90" s="6"/>
      <c r="F90" t="s">
        <v>10</v>
      </c>
      <c r="G90" s="6">
        <v>39</v>
      </c>
      <c r="H90" s="4">
        <v>130.26</v>
      </c>
      <c r="I90" s="4">
        <f>SUM(H90*I4)</f>
        <v>91.181999999999988</v>
      </c>
    </row>
    <row r="91" spans="1:9" x14ac:dyDescent="0.25">
      <c r="F91" t="s">
        <v>29</v>
      </c>
      <c r="G91" s="6">
        <v>3885</v>
      </c>
      <c r="H91" s="4">
        <v>12975.9</v>
      </c>
      <c r="I91" s="4">
        <f>SUM(H91*I4)</f>
        <v>9083.1299999999992</v>
      </c>
    </row>
    <row r="92" spans="1:9" x14ac:dyDescent="0.25">
      <c r="A92" s="10"/>
      <c r="B92" s="10"/>
      <c r="C92" s="11"/>
      <c r="D92" s="12"/>
      <c r="E92" s="10"/>
      <c r="F92" s="10"/>
      <c r="G92" s="12"/>
      <c r="H92" s="10"/>
      <c r="I92" s="10"/>
    </row>
    <row r="93" spans="1:9" x14ac:dyDescent="0.25">
      <c r="A93" s="9" t="s">
        <v>38</v>
      </c>
      <c r="B93" s="8" t="s">
        <v>6</v>
      </c>
      <c r="C93" s="5">
        <v>76421</v>
      </c>
      <c r="D93" s="6">
        <v>17291</v>
      </c>
      <c r="E93" s="4">
        <f>SUM(C93/D93)</f>
        <v>4.4196981088427503</v>
      </c>
      <c r="G93" s="6"/>
    </row>
    <row r="94" spans="1:9" x14ac:dyDescent="0.25">
      <c r="C94" s="4"/>
      <c r="D94" s="6"/>
      <c r="F94" t="s">
        <v>4</v>
      </c>
      <c r="G94" s="6">
        <v>101</v>
      </c>
      <c r="H94" s="4">
        <v>446.42</v>
      </c>
      <c r="I94" s="4">
        <f>SUM(H94*I4)</f>
        <v>312.49399999999997</v>
      </c>
    </row>
    <row r="95" spans="1:9" x14ac:dyDescent="0.25">
      <c r="F95" t="s">
        <v>30</v>
      </c>
      <c r="G95" s="6">
        <v>11</v>
      </c>
      <c r="H95" s="4">
        <f>SUM(E93*G95)</f>
        <v>48.616679197270251</v>
      </c>
      <c r="I95" s="4">
        <f>SUM(H95*I4)</f>
        <v>34.031675438089174</v>
      </c>
    </row>
    <row r="96" spans="1:9" x14ac:dyDescent="0.25">
      <c r="A96" s="10"/>
      <c r="B96" s="10"/>
      <c r="C96" s="11"/>
      <c r="D96" s="12"/>
      <c r="E96" s="10"/>
      <c r="F96" s="10"/>
      <c r="G96" s="12"/>
      <c r="H96" s="10"/>
      <c r="I96" s="10"/>
    </row>
    <row r="97" spans="1:9" x14ac:dyDescent="0.25">
      <c r="A97" s="9" t="s">
        <v>39</v>
      </c>
      <c r="B97" s="8" t="s">
        <v>12</v>
      </c>
      <c r="C97" s="5">
        <v>272290</v>
      </c>
      <c r="D97" s="6">
        <v>39271</v>
      </c>
      <c r="E97" s="4">
        <f>SUM(C97/D97)</f>
        <v>6.9336151358508822</v>
      </c>
      <c r="G97" s="6"/>
    </row>
    <row r="98" spans="1:9" x14ac:dyDescent="0.25">
      <c r="C98" s="4"/>
      <c r="D98" s="6"/>
      <c r="F98" t="s">
        <v>9</v>
      </c>
      <c r="G98" s="6">
        <v>749</v>
      </c>
      <c r="H98" s="4">
        <v>5190.57</v>
      </c>
      <c r="I98" s="4">
        <f>SUM(H98*I4)</f>
        <v>3633.3989999999994</v>
      </c>
    </row>
    <row r="99" spans="1:9" x14ac:dyDescent="0.25">
      <c r="F99" t="s">
        <v>10</v>
      </c>
      <c r="G99" s="6">
        <v>104</v>
      </c>
      <c r="H99" s="4">
        <v>720.72</v>
      </c>
      <c r="I99" s="4">
        <f>SUM(H99*I4)</f>
        <v>504.50399999999996</v>
      </c>
    </row>
    <row r="100" spans="1:9" x14ac:dyDescent="0.25">
      <c r="A100" s="10"/>
      <c r="B100" s="10"/>
      <c r="C100" s="11"/>
      <c r="D100" s="12"/>
      <c r="E100" s="10"/>
      <c r="F100" s="10"/>
      <c r="G100" s="12"/>
      <c r="H100" s="10"/>
      <c r="I100" s="10"/>
    </row>
    <row r="101" spans="1:9" x14ac:dyDescent="0.25">
      <c r="A101" s="9" t="s">
        <v>40</v>
      </c>
      <c r="B101" s="8" t="s">
        <v>4</v>
      </c>
      <c r="C101" s="5">
        <v>96830</v>
      </c>
      <c r="D101" s="6">
        <v>35944</v>
      </c>
      <c r="E101" s="4">
        <f>SUM(C101/D101)</f>
        <v>2.6939127531716003</v>
      </c>
      <c r="G101" s="6"/>
    </row>
    <row r="102" spans="1:9" x14ac:dyDescent="0.25">
      <c r="C102" s="4"/>
      <c r="D102" s="6"/>
      <c r="F102" t="s">
        <v>5</v>
      </c>
      <c r="G102" s="6">
        <v>329</v>
      </c>
      <c r="H102" s="4">
        <v>885.01</v>
      </c>
      <c r="I102" s="4">
        <f>SUM(H102*I4)</f>
        <v>619.50699999999995</v>
      </c>
    </row>
    <row r="103" spans="1:9" x14ac:dyDescent="0.25">
      <c r="C103" s="4"/>
      <c r="D103" s="6"/>
      <c r="F103" t="s">
        <v>18</v>
      </c>
      <c r="G103" s="6">
        <v>110</v>
      </c>
      <c r="H103" s="4">
        <v>295.89999999999998</v>
      </c>
      <c r="I103" s="4">
        <f>SUM(H103*I4)</f>
        <v>207.12999999999997</v>
      </c>
    </row>
    <row r="104" spans="1:9" x14ac:dyDescent="0.25">
      <c r="F104" t="s">
        <v>6</v>
      </c>
      <c r="G104" s="6">
        <v>2728</v>
      </c>
      <c r="H104" s="4">
        <v>7338.32</v>
      </c>
      <c r="I104" s="4">
        <f>SUM(H104*I4)</f>
        <v>5136.8239999999996</v>
      </c>
    </row>
    <row r="105" spans="1:9" x14ac:dyDescent="0.25">
      <c r="A105" s="10"/>
      <c r="B105" s="10"/>
      <c r="C105" s="11"/>
      <c r="D105" s="12"/>
      <c r="E105" s="10"/>
      <c r="F105" s="10"/>
      <c r="G105" s="12"/>
      <c r="H105" s="10"/>
      <c r="I105" s="10"/>
    </row>
    <row r="106" spans="1:9" x14ac:dyDescent="0.25">
      <c r="A106" s="9" t="s">
        <v>41</v>
      </c>
      <c r="B106" s="8" t="s">
        <v>10</v>
      </c>
      <c r="C106" s="5">
        <v>374001</v>
      </c>
      <c r="D106" s="6">
        <v>77904</v>
      </c>
      <c r="E106" s="4">
        <f>SUM(C106/D106)</f>
        <v>4.8007932840418981</v>
      </c>
      <c r="G106" s="6"/>
    </row>
    <row r="107" spans="1:9" x14ac:dyDescent="0.25">
      <c r="A107" s="9"/>
      <c r="B107" s="8"/>
      <c r="C107" s="5"/>
      <c r="D107" s="6"/>
      <c r="E107" s="4"/>
      <c r="F107" t="s">
        <v>8</v>
      </c>
      <c r="G107" s="13">
        <v>83</v>
      </c>
      <c r="H107" s="4">
        <v>398.4</v>
      </c>
      <c r="I107" s="4">
        <f>SUM(H107*I4)</f>
        <v>278.87999999999994</v>
      </c>
    </row>
    <row r="108" spans="1:9" x14ac:dyDescent="0.25">
      <c r="C108" s="4"/>
      <c r="D108" s="6"/>
      <c r="F108" t="s">
        <v>12</v>
      </c>
      <c r="G108" s="6">
        <v>10591</v>
      </c>
      <c r="H108" s="4">
        <v>50836.800000000003</v>
      </c>
      <c r="I108" s="4">
        <f>SUM(H108*I4)</f>
        <v>35585.760000000002</v>
      </c>
    </row>
    <row r="109" spans="1:9" x14ac:dyDescent="0.25">
      <c r="C109" s="4"/>
      <c r="D109" s="6"/>
      <c r="F109" t="s">
        <v>29</v>
      </c>
      <c r="G109" s="6">
        <v>1816</v>
      </c>
      <c r="H109" s="4">
        <v>8716.7999999999993</v>
      </c>
      <c r="I109" s="4">
        <f>SUM(H109*I4)</f>
        <v>6101.7599999999993</v>
      </c>
    </row>
    <row r="110" spans="1:9" x14ac:dyDescent="0.25">
      <c r="F110" t="s">
        <v>6</v>
      </c>
      <c r="G110" s="6">
        <v>83</v>
      </c>
      <c r="H110" s="4">
        <v>398.4</v>
      </c>
      <c r="I110" s="4">
        <f>SUM(H110*I4)</f>
        <v>278.87999999999994</v>
      </c>
    </row>
    <row r="111" spans="1:9" x14ac:dyDescent="0.25">
      <c r="A111" s="10"/>
      <c r="B111" s="10"/>
      <c r="C111" s="11"/>
      <c r="D111" s="12"/>
      <c r="E111" s="10"/>
      <c r="F111" s="10"/>
      <c r="G111" s="12"/>
      <c r="H111" s="10"/>
      <c r="I111" s="10"/>
    </row>
    <row r="112" spans="1:9" x14ac:dyDescent="0.25">
      <c r="A112" s="9" t="s">
        <v>42</v>
      </c>
      <c r="B112" s="8" t="s">
        <v>9</v>
      </c>
      <c r="C112" s="5">
        <v>33558</v>
      </c>
      <c r="D112" s="6">
        <v>4642</v>
      </c>
      <c r="E112" s="4">
        <f>SUM(C112/D112)</f>
        <v>7.2292115467470914</v>
      </c>
      <c r="G112" s="6"/>
    </row>
    <row r="113" spans="1:10" x14ac:dyDescent="0.25">
      <c r="F113" t="s">
        <v>11</v>
      </c>
      <c r="G113" s="15">
        <v>63</v>
      </c>
      <c r="H113" s="4">
        <v>455.49</v>
      </c>
      <c r="I113" s="4">
        <f>SUM(H113*I4)</f>
        <v>318.84299999999996</v>
      </c>
      <c r="J113" s="16"/>
    </row>
    <row r="114" spans="1:10" x14ac:dyDescent="0.25">
      <c r="A114" s="10"/>
      <c r="B114" s="10"/>
      <c r="C114" s="11"/>
      <c r="D114" s="12"/>
      <c r="E114" s="10"/>
      <c r="F114" s="10"/>
      <c r="G114" s="12"/>
      <c r="H114" s="10"/>
      <c r="I114" s="10"/>
    </row>
    <row r="115" spans="1:10" x14ac:dyDescent="0.25">
      <c r="A115" s="9" t="s">
        <v>43</v>
      </c>
      <c r="B115" s="8" t="s">
        <v>6</v>
      </c>
      <c r="C115" s="5">
        <v>35480</v>
      </c>
      <c r="D115" s="6">
        <v>8155</v>
      </c>
      <c r="E115" s="4">
        <f>SUM(C115/D115)</f>
        <v>4.3507050889025134</v>
      </c>
      <c r="G115" s="6"/>
    </row>
    <row r="116" spans="1:10" x14ac:dyDescent="0.25">
      <c r="C116" s="4"/>
      <c r="D116" s="6"/>
      <c r="F116" t="s">
        <v>29</v>
      </c>
      <c r="G116" s="6">
        <v>46</v>
      </c>
      <c r="H116" s="4">
        <v>200.1</v>
      </c>
      <c r="I116" s="4">
        <f>SUM(H116*I4)</f>
        <v>140.07</v>
      </c>
    </row>
    <row r="117" spans="1:10" x14ac:dyDescent="0.25">
      <c r="A117" s="10"/>
      <c r="B117" s="10"/>
      <c r="C117" s="11"/>
      <c r="D117" s="12"/>
      <c r="E117" s="10"/>
      <c r="F117" s="10"/>
      <c r="G117" s="12"/>
      <c r="H117" s="10"/>
      <c r="I117" s="10"/>
    </row>
    <row r="118" spans="1:10" x14ac:dyDescent="0.25">
      <c r="A118" s="9" t="s">
        <v>44</v>
      </c>
      <c r="B118" s="8" t="s">
        <v>4</v>
      </c>
      <c r="C118" s="5">
        <v>62039</v>
      </c>
      <c r="D118" s="6">
        <v>9431</v>
      </c>
      <c r="E118" s="4">
        <f>SUM(C118/D118)</f>
        <v>6.5781995546601637</v>
      </c>
      <c r="G118" s="6"/>
    </row>
    <row r="119" spans="1:10" x14ac:dyDescent="0.25">
      <c r="C119" s="4"/>
      <c r="D119" s="6"/>
      <c r="F119" t="s">
        <v>6</v>
      </c>
      <c r="G119" s="6">
        <v>576</v>
      </c>
      <c r="H119" s="4">
        <v>3790.08</v>
      </c>
      <c r="I119" s="4">
        <f>SUM(H119*I4)</f>
        <v>2653.0559999999996</v>
      </c>
    </row>
  </sheetData>
  <mergeCells count="3">
    <mergeCell ref="A1:I1"/>
    <mergeCell ref="A2:I2"/>
    <mergeCell ref="F45:I45"/>
  </mergeCells>
  <pageMargins left="0.45" right="0.45" top="0.5" bottom="0.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 Sepnafski</dc:creator>
  <cp:lastModifiedBy>Suzie Hafemeister</cp:lastModifiedBy>
  <cp:lastPrinted>2017-03-09T20:06:09Z</cp:lastPrinted>
  <dcterms:created xsi:type="dcterms:W3CDTF">2016-04-12T16:31:44Z</dcterms:created>
  <dcterms:modified xsi:type="dcterms:W3CDTF">2017-03-09T21:08:44Z</dcterms:modified>
</cp:coreProperties>
</file>